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EDE4B66B-CC76-4CEA-A631-76F91F5DA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<sst xmlns="http://schemas.openxmlformats.org/spreadsheetml/2006/main" count="59" uniqueCount="33">
  <si>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</si>
  <si>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</si>
  <si>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</si>
  <si>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</si>
  <si>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</si>
  <si>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</si>
  <si>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</si>
  <si>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</si>
  <si>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</si>
  <si>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</si>
  <si>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</si>
  <si>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</si>
  <si>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</si>
  <si>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</si>
  <si>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</si>
  <si>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</si>
  <si>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</si>
  <si>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</si>
  <si>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</si>
  <si>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</si>
  <si>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</si>
  <si>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</si>
  <si>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</si>
  <si>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</si>
  <si>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</si>
  <si>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</si>
  <si>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</si>
  <si>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</si>
  <si>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</si>
  <si>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</si>
  <si>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</si>
  <si>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</si>
  <si>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Nursing Practice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</si>
</sst>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N30" sqref="N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1047</v>
      </c>
      <c r="C8" s="18">
        <f t="shared" ref="C8" si="0">SUM(B8*2)</f>
        <v>2094</v>
      </c>
      <c r="D8" s="18">
        <f t="shared" ref="D8" si="1">SUM(B8*3)</f>
        <v>3141</v>
      </c>
      <c r="E8" s="18">
        <f t="shared" ref="E8" si="2">SUM(B8*4)</f>
        <v>4188</v>
      </c>
      <c r="F8" s="18">
        <f t="shared" ref="F8" si="3">SUM(B8*5)</f>
        <v>5235</v>
      </c>
      <c r="G8" s="18">
        <f t="shared" ref="G8" si="4">SUM(B8*6)</f>
        <v>6282</v>
      </c>
      <c r="H8" s="18">
        <f t="shared" ref="H8" si="5">SUM(B8*7)</f>
        <v>7329</v>
      </c>
      <c r="I8" s="18">
        <f t="shared" ref="I8" si="6">SUM(B8*8)</f>
        <v>8376</v>
      </c>
      <c r="J8" s="18">
        <f t="shared" ref="J8" si="7">SUM(B8*9)</f>
        <v>9423</v>
      </c>
      <c r="K8" s="18">
        <f t="shared" ref="K8" si="8">SUM(B8*10)</f>
        <v>10470</v>
      </c>
      <c r="L8" s="18">
        <f t="shared" ref="L8" si="9">SUM(B8*11)</f>
        <v>11517</v>
      </c>
      <c r="M8" s="19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1263.6599999999999</v>
      </c>
      <c r="C20" s="12">
        <f t="shared" si="18"/>
        <v>2437.3199999999997</v>
      </c>
      <c r="D20" s="12">
        <f t="shared" si="18"/>
        <v>3610.9799999999996</v>
      </c>
      <c r="E20" s="12">
        <f t="shared" si="18"/>
        <v>4784.6399999999994</v>
      </c>
      <c r="F20" s="12">
        <f t="shared" si="18"/>
        <v>5958.2999999999993</v>
      </c>
      <c r="G20" s="12">
        <f t="shared" si="18"/>
        <v>7131.9599999999991</v>
      </c>
      <c r="H20" s="12">
        <f t="shared" si="18"/>
        <v>8305.6200000000008</v>
      </c>
      <c r="I20" s="12">
        <f t="shared" si="18"/>
        <v>9479.2799999999988</v>
      </c>
      <c r="J20" s="12">
        <f t="shared" si="18"/>
        <v>11032.86</v>
      </c>
      <c r="K20" s="12">
        <f t="shared" si="18"/>
        <v>12079.86</v>
      </c>
      <c r="L20" s="12">
        <f t="shared" si="18"/>
        <v>13126.86</v>
      </c>
      <c r="M20" s="13">
        <f t="shared" si="18"/>
        <v>14169.86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1415</v>
      </c>
      <c r="C24" s="18">
        <f t="shared" ref="C24" si="19">SUM(B24*2)</f>
        <v>2830</v>
      </c>
      <c r="D24" s="18">
        <f t="shared" ref="D24" si="20">SUM(B24*3)</f>
        <v>4245</v>
      </c>
      <c r="E24" s="18">
        <f t="shared" ref="E24" si="21">SUM(B24*4)</f>
        <v>5660</v>
      </c>
      <c r="F24" s="18">
        <f t="shared" ref="F24" si="22">SUM(B24*5)</f>
        <v>7075</v>
      </c>
      <c r="G24" s="18">
        <f t="shared" ref="G24" si="23">SUM(B24*6)</f>
        <v>8490</v>
      </c>
      <c r="H24" s="18">
        <f t="shared" ref="H24" si="24">SUM(B24*7)</f>
        <v>9905</v>
      </c>
      <c r="I24" s="18">
        <f t="shared" ref="I24" si="25">SUM(B24*8)</f>
        <v>11320</v>
      </c>
      <c r="J24" s="18">
        <f t="shared" ref="J24" si="26">SUM(B24*9)</f>
        <v>12735</v>
      </c>
      <c r="K24" s="18">
        <f t="shared" ref="K24" si="27">SUM(B24*10)</f>
        <v>14150</v>
      </c>
      <c r="L24" s="18">
        <f t="shared" ref="L24" si="28">SUM(B24*11)</f>
        <v>15565</v>
      </c>
      <c r="M24" s="19">
        <v>16975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438.93</v>
      </c>
      <c r="K33" s="16">
        <v>438.93</v>
      </c>
      <c r="L33" s="16">
        <v>438.93</v>
      </c>
      <c r="M33" s="16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1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1631.6599999999999</v>
      </c>
      <c r="C36" s="12">
        <f t="shared" si="37"/>
        <v>3173.3199999999997</v>
      </c>
      <c r="D36" s="12">
        <f t="shared" si="37"/>
        <v>4714.9799999999996</v>
      </c>
      <c r="E36" s="12">
        <f t="shared" si="37"/>
        <v>6256.6399999999994</v>
      </c>
      <c r="F36" s="12">
        <f t="shared" si="37"/>
        <v>7798.2999999999993</v>
      </c>
      <c r="G36" s="12">
        <f t="shared" si="37"/>
        <v>9339.9599999999991</v>
      </c>
      <c r="H36" s="12">
        <f t="shared" si="37"/>
        <v>10881.619999999999</v>
      </c>
      <c r="I36" s="12">
        <f t="shared" si="37"/>
        <v>12423.279999999999</v>
      </c>
      <c r="J36" s="12">
        <f t="shared" si="37"/>
        <v>14344.86</v>
      </c>
      <c r="K36" s="12">
        <f t="shared" si="37"/>
        <v>15759.86</v>
      </c>
      <c r="L36" s="12">
        <f t="shared" si="37"/>
        <v>17174.86</v>
      </c>
      <c r="M36" s="13">
        <f t="shared" si="37"/>
        <v>18584.86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RKZGJvCdt0qDa9PARdJVi0rLPka9oe6mL0mU0hB6gaBXJ76MeYgiW2/ICu7A6FfA30SluOLJFOut1nCUW7cHsA==" saltValue="phxLsF1iS0d2GQj6rSEbX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DNP Tuition and Fee Billing Rates</dc:title>
  <dc:subject>Listing of graduate tuition and fees for the spring 2017 semester</dc:subject>
  <dc:creator>UB Student Accounts</dc:creator>
  <cp:keywords>tuition,fees, DNP tuition, DNP fees</cp:keywords>
  <cp:lastModifiedBy>Laura Stevens</cp:lastModifiedBy>
  <cp:lastPrinted>2019-05-21T14:58:12Z</cp:lastPrinted>
  <dcterms:created xsi:type="dcterms:W3CDTF">2016-06-06T21:02:30Z</dcterms:created>
  <dcterms:modified xsi:type="dcterms:W3CDTF">2024-06-24T13:53:52Z</dcterms:modified>
  <cp:category>tuition</cp:category>
</cp:coreProperties>
</file>